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27260b7e6f8432/aktuelle Projekte/Freie Kulturszene/Corona Förderkram/"/>
    </mc:Choice>
  </mc:AlternateContent>
  <xr:revisionPtr revIDLastSave="105" documentId="8_{E0CD9FC2-6DDE-4709-87AC-4E028C5764AB}" xr6:coauthVersionLast="47" xr6:coauthVersionMax="47" xr10:uidLastSave="{AEE17DE7-67D3-41B4-AD6B-D2DC61045EA7}"/>
  <bookViews>
    <workbookView xWindow="-33610" yWindow="-2640" windowWidth="26210" windowHeight="14060" xr2:uid="{5AB178A8-B0D8-43E1-8FD6-7212107AB8E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F11" i="1" l="1"/>
  <c r="M11" i="1"/>
  <c r="M10" i="1"/>
  <c r="M9" i="1"/>
  <c r="M8" i="1"/>
  <c r="M6" i="1"/>
  <c r="M5" i="1"/>
  <c r="M4" i="1"/>
  <c r="J7" i="1"/>
  <c r="M7" i="1" s="1"/>
  <c r="J12" i="1" l="1"/>
  <c r="M12" i="1" s="1"/>
  <c r="M13" i="1" s="1"/>
  <c r="C4" i="1" s="1"/>
  <c r="G6" i="1"/>
  <c r="C8" i="1" l="1"/>
  <c r="F10" i="1" l="1"/>
  <c r="F12" i="1" s="1"/>
</calcChain>
</file>

<file path=xl/sharedStrings.xml><?xml version="1.0" encoding="utf-8"?>
<sst xmlns="http://schemas.openxmlformats.org/spreadsheetml/2006/main" count="40" uniqueCount="28">
  <si>
    <t>durchschnittl. Kosten je Veranstaltung</t>
  </si>
  <si>
    <t>durchschnittl. Publikumszahl Coronabedingungen</t>
  </si>
  <si>
    <t>Verlust:</t>
  </si>
  <si>
    <t>Schnellrechner Wirtschaftlichkeitshilfe</t>
  </si>
  <si>
    <t>durchschnittl. Kartenpreis</t>
  </si>
  <si>
    <t>max. mögliche Wirtschaftlichkeitshilfe pro Veranstaltung</t>
  </si>
  <si>
    <t>vor Corona mögl.</t>
  </si>
  <si>
    <t>Schnellrechner Kostenplanung</t>
  </si>
  <si>
    <t>Gage Schauspieler</t>
  </si>
  <si>
    <t>je Veranstlg.</t>
  </si>
  <si>
    <t>Zahl Veranstlt.</t>
  </si>
  <si>
    <t>Gage Technik</t>
  </si>
  <si>
    <t>Honorar Kasse/Einl.</t>
  </si>
  <si>
    <t>RK/ Ü/ u.ä.</t>
  </si>
  <si>
    <t>KSK</t>
  </si>
  <si>
    <t>Zahl Pax</t>
  </si>
  <si>
    <t>Gesamt</t>
  </si>
  <si>
    <t>Miete Ort</t>
  </si>
  <si>
    <t>ggf. Miete Technik</t>
  </si>
  <si>
    <t>ggf. Miete Transport</t>
  </si>
  <si>
    <t>^</t>
  </si>
  <si>
    <t>--</t>
  </si>
  <si>
    <t>Gesamteinnahmen inkl. Wirtschaftlichkeitshilfe</t>
  </si>
  <si>
    <t>Gesamteinnahmen vor Corona</t>
  </si>
  <si>
    <t>Einnahmen inkl. Wirtschaftlichkeitshilfe entsprechen % der üblichen Einn.</t>
  </si>
  <si>
    <t>SUMME</t>
  </si>
  <si>
    <t>durchschnittl. Nettoeinnahmen je Veranstaltung (Corona-max.auslastung)</t>
  </si>
  <si>
    <t>pauschaliert (20%): Kosten für Planung/ Vorbereitung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</si>
</sst>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&quot;€&quot;"/>
  </numFmts>
  <fonts count="6" x14ac:knownFonts="1"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i/>
      <sz val="11"/>
      <color rgb="FF00B050"/>
      <name val="Source Sans Pro"/>
      <family val="2"/>
    </font>
    <font>
      <i/>
      <sz val="11"/>
      <color theme="1" tint="0.34998626667073579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5" fontId="1" fillId="2" borderId="0" xfId="0" applyNumberFormat="1" applyFont="1" applyFill="1"/>
    <xf numFmtId="165" fontId="0" fillId="2" borderId="0" xfId="0" applyNumberFormat="1" applyFill="1"/>
    <xf numFmtId="0" fontId="2" fillId="0" borderId="0" xfId="0" applyFont="1" applyFill="1"/>
    <xf numFmtId="165" fontId="2" fillId="0" borderId="0" xfId="0" applyNumberFormat="1" applyFont="1" applyFill="1"/>
    <xf numFmtId="0" fontId="4" fillId="0" borderId="0" xfId="0" applyFont="1" applyFill="1"/>
    <xf numFmtId="165" fontId="4" fillId="0" borderId="0" xfId="0" applyNumberFormat="1" applyFont="1" applyFill="1"/>
    <xf numFmtId="165" fontId="0" fillId="3" borderId="0" xfId="0" applyNumberFormat="1" applyFill="1"/>
    <xf numFmtId="0" fontId="0" fillId="3" borderId="0" xfId="0" applyFill="1"/>
    <xf numFmtId="0" fontId="0" fillId="2" borderId="0" xfId="0" applyFill="1"/>
    <xf numFmtId="164" fontId="0" fillId="2" borderId="0" xfId="0" applyNumberFormat="1" applyFill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165" fontId="1" fillId="0" borderId="1" xfId="0" applyNumberFormat="1" applyFont="1" applyBorder="1"/>
    <xf numFmtId="0" fontId="1" fillId="0" borderId="1" xfId="0" applyFont="1" applyBorder="1"/>
    <xf numFmtId="0" fontId="0" fillId="0" borderId="1" xfId="0" quotePrefix="1" applyBorder="1"/>
    <xf numFmtId="0" fontId="0" fillId="0" borderId="0" xfId="0" applyBorder="1"/>
    <xf numFmtId="165" fontId="0" fillId="0" borderId="0" xfId="0" applyNumberFormat="1" applyBorder="1"/>
    <xf numFmtId="0" fontId="0" fillId="0" borderId="0" xfId="0" quotePrefix="1" applyBorder="1"/>
    <xf numFmtId="0" fontId="5" fillId="0" borderId="2" xfId="0" applyFont="1" applyFill="1" applyBorder="1"/>
    <xf numFmtId="165" fontId="5" fillId="0" borderId="3" xfId="0" applyNumberFormat="1" applyFont="1" applyFill="1" applyBorder="1"/>
    <xf numFmtId="0" fontId="5" fillId="0" borderId="4" xfId="0" applyFont="1" applyFill="1" applyBorder="1"/>
    <xf numFmtId="165" fontId="5" fillId="0" borderId="5" xfId="0" applyNumberFormat="1" applyFont="1" applyFill="1" applyBorder="1"/>
    <xf numFmtId="0" fontId="5" fillId="0" borderId="6" xfId="0" applyFont="1" applyFill="1" applyBorder="1"/>
    <xf numFmtId="164" fontId="5" fillId="0" borderId="7" xfId="0" applyNumberFormat="1" applyFont="1" applyFill="1" applyBorder="1"/>
    <xf numFmtId="0" fontId="0" fillId="4" borderId="1" xfId="0" applyFill="1" applyBorder="1"/>
    <xf numFmtId="165" fontId="0" fillId="4" borderId="1" xfId="0" applyNumberFormat="1" applyFill="1" applyBorder="1"/>
    <xf numFmtId="0" fontId="0" fillId="4" borderId="1" xfId="0" quotePrefix="1" applyFill="1" applyBorder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8" xfId="0" applyBorder="1"/>
    <xf numFmtId="0" fontId="0" fillId="0" borderId="1" xfId="0" applyBorder="1" applyAlignment="1">
      <alignment wrapText="1"/>
    </xf>
    <xf numFmtId="0" fontId="3" fillId="0" borderId="0" xfId="0" applyFont="1" applyFill="1"/>
    <xf numFmtId="0" fontId="0" fillId="0" borderId="0" xfId="0" applyFill="1"/>
    <xf numFmtId="0" fontId="1" fillId="0" borderId="0" xfId="0" applyFont="1" applyFill="1"/>
    <xf numFmtId="165" fontId="0" fillId="0" borderId="0" xfId="0" applyNumberFormat="1" applyFill="1"/>
    <xf numFmtId="164" fontId="2" fillId="0" borderId="0" xfId="0" applyNumberFormat="1" applyFont="1" applyFill="1"/>
    <xf numFmtId="164" fontId="0" fillId="0" borderId="0" xfId="0" applyNumberFormat="1" applyFill="1"/>
    <xf numFmtId="165" fontId="1" fillId="0" borderId="0" xfId="0" applyNumberFormat="1" applyFont="1" applyFill="1"/>
    <xf numFmtId="0" fontId="5" fillId="0" borderId="2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0C95-D9A6-4EA9-955A-590E872A81C6}">
  <dimension ref="B2:M37"/>
  <sheetViews>
    <sheetView tabSelected="1" workbookViewId="0">
      <selection activeCell="M7" sqref="M7"/>
    </sheetView>
  </sheetViews>
  <sheetFormatPr baseColWidth="10" defaultRowHeight="15" x14ac:dyDescent="0.25"/>
  <cols>
    <col min="1" max="1" width="4.140625" customWidth="1"/>
    <col min="2" max="2" width="46.42578125" customWidth="1"/>
    <col min="4" max="4" width="11" customWidth="1"/>
    <col min="5" max="5" width="5.7109375" customWidth="1"/>
    <col min="6" max="6" width="7.7109375" bestFit="1" customWidth="1"/>
    <col min="7" max="7" width="6.28515625" bestFit="1" customWidth="1"/>
    <col min="8" max="8" width="5.7109375" customWidth="1"/>
    <col min="9" max="9" width="20.42578125" customWidth="1"/>
    <col min="10" max="10" width="12" bestFit="1" customWidth="1"/>
    <col min="11" max="11" width="9.42578125" customWidth="1"/>
    <col min="12" max="12" width="14" bestFit="1" customWidth="1"/>
  </cols>
  <sheetData>
    <row r="2" spans="2:13" x14ac:dyDescent="0.25">
      <c r="B2" s="1" t="s">
        <v>3</v>
      </c>
      <c r="I2" s="1" t="s">
        <v>7</v>
      </c>
    </row>
    <row r="3" spans="2:13" x14ac:dyDescent="0.25">
      <c r="J3" t="s">
        <v>9</v>
      </c>
      <c r="K3" t="s">
        <v>15</v>
      </c>
      <c r="L3" s="1" t="s">
        <v>10</v>
      </c>
      <c r="M3" s="1" t="s">
        <v>16</v>
      </c>
    </row>
    <row r="4" spans="2:13" x14ac:dyDescent="0.25">
      <c r="B4" s="30" t="s">
        <v>0</v>
      </c>
      <c r="C4" s="3">
        <f>M13</f>
        <v>1783.2</v>
      </c>
      <c r="I4" s="13" t="s">
        <v>8</v>
      </c>
      <c r="J4" s="14">
        <v>250</v>
      </c>
      <c r="K4" s="13">
        <v>3</v>
      </c>
      <c r="L4" s="16">
        <v>1</v>
      </c>
      <c r="M4" s="15">
        <f>J4*K4*$L$4</f>
        <v>750</v>
      </c>
    </row>
    <row r="5" spans="2:13" ht="30" x14ac:dyDescent="0.25">
      <c r="B5" s="30" t="s">
        <v>26</v>
      </c>
      <c r="C5" s="8">
        <f>C6*C7</f>
        <v>300</v>
      </c>
      <c r="I5" s="13" t="s">
        <v>11</v>
      </c>
      <c r="J5" s="14">
        <v>250</v>
      </c>
      <c r="K5" s="13">
        <v>1</v>
      </c>
      <c r="L5" s="13" t="s">
        <v>20</v>
      </c>
      <c r="M5" s="15">
        <f t="shared" ref="M5:M6" si="0">J5*K5*$L$4</f>
        <v>250</v>
      </c>
    </row>
    <row r="6" spans="2:13" ht="30" x14ac:dyDescent="0.25">
      <c r="B6" s="30" t="s">
        <v>1</v>
      </c>
      <c r="C6" s="9">
        <v>20</v>
      </c>
      <c r="D6" s="30" t="s">
        <v>6</v>
      </c>
      <c r="E6" s="9">
        <v>81</v>
      </c>
      <c r="F6" s="10" t="s">
        <v>2</v>
      </c>
      <c r="G6" s="11">
        <f>1-C6/E6</f>
        <v>0.75308641975308643</v>
      </c>
      <c r="I6" s="13" t="s">
        <v>12</v>
      </c>
      <c r="J6" s="14">
        <v>100</v>
      </c>
      <c r="K6" s="13">
        <v>1</v>
      </c>
      <c r="L6" s="13" t="s">
        <v>20</v>
      </c>
      <c r="M6" s="15">
        <f t="shared" si="0"/>
        <v>100</v>
      </c>
    </row>
    <row r="7" spans="2:13" x14ac:dyDescent="0.25">
      <c r="B7" s="30" t="s">
        <v>4</v>
      </c>
      <c r="C7" s="9">
        <v>15</v>
      </c>
      <c r="I7" s="13" t="s">
        <v>14</v>
      </c>
      <c r="J7" s="14">
        <f>SUM(J4:J5)*0.042</f>
        <v>21</v>
      </c>
      <c r="K7" s="17" t="s">
        <v>21</v>
      </c>
      <c r="L7" s="13" t="s">
        <v>20</v>
      </c>
      <c r="M7" s="15">
        <f>J7*$L$4</f>
        <v>21</v>
      </c>
    </row>
    <row r="8" spans="2:13" ht="30" x14ac:dyDescent="0.25">
      <c r="B8" s="31" t="s">
        <v>5</v>
      </c>
      <c r="C8" s="2">
        <f>IF(IF(G6&gt;0.75,C5*2,C5)&lt;=(C4-C5),IF(G6&gt;0.75,C5*2,C5),(C4-C5))</f>
        <v>600</v>
      </c>
      <c r="I8" s="13" t="s">
        <v>13</v>
      </c>
      <c r="J8" s="14">
        <v>40</v>
      </c>
      <c r="K8" s="17" t="s">
        <v>21</v>
      </c>
      <c r="L8" s="13" t="s">
        <v>20</v>
      </c>
      <c r="M8" s="15">
        <f t="shared" ref="M8:M12" si="1">J8*$L$4</f>
        <v>40</v>
      </c>
    </row>
    <row r="9" spans="2:13" x14ac:dyDescent="0.25">
      <c r="B9" s="32"/>
      <c r="C9" s="5"/>
      <c r="E9" s="12"/>
      <c r="I9" s="13" t="s">
        <v>17</v>
      </c>
      <c r="J9" s="14">
        <v>250</v>
      </c>
      <c r="K9" s="17" t="s">
        <v>21</v>
      </c>
      <c r="L9" s="13" t="s">
        <v>20</v>
      </c>
      <c r="M9" s="15">
        <f t="shared" si="1"/>
        <v>250</v>
      </c>
    </row>
    <row r="10" spans="2:13" x14ac:dyDescent="0.25">
      <c r="B10" s="42" t="s">
        <v>22</v>
      </c>
      <c r="C10" s="43"/>
      <c r="D10" s="33"/>
      <c r="E10" s="33"/>
      <c r="F10" s="22">
        <f>C5+C8</f>
        <v>900</v>
      </c>
      <c r="I10" s="13" t="s">
        <v>18</v>
      </c>
      <c r="J10" s="14">
        <v>75</v>
      </c>
      <c r="K10" s="17" t="s">
        <v>21</v>
      </c>
      <c r="L10" s="13" t="s">
        <v>20</v>
      </c>
      <c r="M10" s="15">
        <f t="shared" si="1"/>
        <v>75</v>
      </c>
    </row>
    <row r="11" spans="2:13" x14ac:dyDescent="0.25">
      <c r="B11" s="44" t="s">
        <v>23</v>
      </c>
      <c r="C11" s="45"/>
      <c r="D11" s="18"/>
      <c r="E11" s="18"/>
      <c r="F11" s="24">
        <f>E6*C7</f>
        <v>1215</v>
      </c>
      <c r="I11" s="13" t="s">
        <v>19</v>
      </c>
      <c r="J11" s="14">
        <v>0</v>
      </c>
      <c r="K11" s="17" t="s">
        <v>21</v>
      </c>
      <c r="L11" s="13" t="s">
        <v>20</v>
      </c>
      <c r="M11" s="15">
        <f t="shared" si="1"/>
        <v>0</v>
      </c>
    </row>
    <row r="12" spans="2:13" ht="45" x14ac:dyDescent="0.25">
      <c r="B12" s="46" t="s">
        <v>24</v>
      </c>
      <c r="C12" s="47"/>
      <c r="D12" s="47"/>
      <c r="E12" s="47"/>
      <c r="F12" s="26">
        <f>F10/F11</f>
        <v>0.7407407407407407</v>
      </c>
      <c r="I12" s="34" t="s">
        <v>27</v>
      </c>
      <c r="J12" s="14">
        <f>SUM(M4:M11)*0.2</f>
        <v>297.2</v>
      </c>
      <c r="K12" s="17" t="s">
        <v>21</v>
      </c>
      <c r="L12" s="13" t="s">
        <v>20</v>
      </c>
      <c r="M12" s="15">
        <f t="shared" si="1"/>
        <v>297.2</v>
      </c>
    </row>
    <row r="13" spans="2:13" x14ac:dyDescent="0.25">
      <c r="B13" s="4"/>
      <c r="C13" s="5"/>
      <c r="I13" s="27"/>
      <c r="J13" s="28"/>
      <c r="K13" s="29"/>
      <c r="L13" s="27" t="s">
        <v>25</v>
      </c>
      <c r="M13" s="28">
        <f>SUM(M4:M12)</f>
        <v>1783.2</v>
      </c>
    </row>
    <row r="14" spans="2:13" x14ac:dyDescent="0.25">
      <c r="B14" s="35"/>
      <c r="C14" s="36"/>
      <c r="D14" s="36"/>
      <c r="E14" s="36"/>
      <c r="F14" s="36"/>
      <c r="G14" s="36"/>
      <c r="H14" s="36"/>
      <c r="I14" s="18"/>
      <c r="J14" s="19"/>
      <c r="K14" s="20"/>
      <c r="L14" s="18"/>
      <c r="M14" s="19"/>
    </row>
    <row r="15" spans="2:13" x14ac:dyDescent="0.25">
      <c r="B15" s="35"/>
      <c r="C15" s="36"/>
      <c r="D15" s="36"/>
      <c r="E15" s="36"/>
      <c r="F15" s="36"/>
      <c r="G15" s="36"/>
      <c r="H15" s="36"/>
      <c r="I15" s="18"/>
      <c r="J15" s="19"/>
      <c r="K15" s="20"/>
      <c r="L15" s="18"/>
      <c r="M15" s="19"/>
    </row>
    <row r="16" spans="2:13" x14ac:dyDescent="0.25">
      <c r="B16" s="36"/>
      <c r="C16" s="36"/>
      <c r="D16" s="36"/>
      <c r="E16" s="36"/>
      <c r="F16" s="36"/>
      <c r="G16" s="36"/>
      <c r="H16" s="36"/>
      <c r="J16" s="12"/>
      <c r="M16" s="12"/>
    </row>
    <row r="17" spans="2:13" x14ac:dyDescent="0.25">
      <c r="B17" s="37"/>
      <c r="C17" s="38"/>
      <c r="D17" s="36"/>
      <c r="E17" s="36"/>
      <c r="F17" s="36"/>
      <c r="G17" s="36"/>
      <c r="H17" s="36"/>
      <c r="J17" s="12"/>
      <c r="M17" s="12"/>
    </row>
    <row r="18" spans="2:13" x14ac:dyDescent="0.25">
      <c r="B18" s="36"/>
      <c r="C18" s="36"/>
      <c r="D18" s="36"/>
      <c r="E18" s="36"/>
      <c r="F18" s="36"/>
      <c r="G18" s="36"/>
      <c r="H18" s="36"/>
      <c r="J18" s="12"/>
      <c r="M18" s="12"/>
    </row>
    <row r="19" spans="2:13" x14ac:dyDescent="0.25">
      <c r="B19" s="36"/>
      <c r="C19" s="36"/>
      <c r="D19" s="36"/>
      <c r="E19" s="36"/>
      <c r="F19" s="36"/>
      <c r="G19" s="36"/>
      <c r="H19" s="36"/>
      <c r="J19" s="12"/>
      <c r="M19" s="12"/>
    </row>
    <row r="20" spans="2:13" x14ac:dyDescent="0.25">
      <c r="B20" s="36"/>
      <c r="C20" s="36"/>
      <c r="D20" s="36"/>
      <c r="E20" s="36"/>
      <c r="F20" s="36"/>
      <c r="G20" s="36"/>
      <c r="H20" s="36"/>
      <c r="J20" s="12"/>
      <c r="M20" s="12"/>
    </row>
    <row r="21" spans="2:13" x14ac:dyDescent="0.25">
      <c r="B21" s="36"/>
      <c r="C21" s="36"/>
      <c r="D21" s="36"/>
      <c r="E21" s="36"/>
      <c r="F21" s="36"/>
      <c r="G21" s="36"/>
      <c r="H21" s="36"/>
      <c r="J21" s="12"/>
      <c r="M21" s="12"/>
    </row>
    <row r="22" spans="2:13" x14ac:dyDescent="0.25">
      <c r="B22" s="36"/>
      <c r="C22" s="36"/>
      <c r="D22" s="36"/>
      <c r="E22" s="36"/>
      <c r="F22" s="36"/>
      <c r="G22" s="36"/>
      <c r="H22" s="36"/>
      <c r="J22" s="12"/>
      <c r="M22" s="12"/>
    </row>
    <row r="23" spans="2:13" x14ac:dyDescent="0.25">
      <c r="B23" s="36"/>
      <c r="C23" s="36"/>
      <c r="D23" s="36"/>
      <c r="E23" s="36"/>
      <c r="F23" s="36"/>
      <c r="G23" s="36"/>
      <c r="H23" s="36"/>
    </row>
    <row r="24" spans="2:13" x14ac:dyDescent="0.25">
      <c r="B24" s="37"/>
      <c r="C24" s="36"/>
      <c r="D24" s="36"/>
      <c r="E24" s="36"/>
      <c r="F24" s="36"/>
      <c r="G24" s="36"/>
      <c r="H24" s="36"/>
    </row>
    <row r="25" spans="2:13" x14ac:dyDescent="0.25">
      <c r="B25" s="36"/>
      <c r="C25" s="36"/>
      <c r="D25" s="36"/>
      <c r="E25" s="36"/>
      <c r="F25" s="36"/>
      <c r="G25" s="36"/>
      <c r="H25" s="36"/>
    </row>
    <row r="26" spans="2:13" x14ac:dyDescent="0.25">
      <c r="B26" s="36"/>
      <c r="C26" s="38"/>
      <c r="D26" s="36"/>
      <c r="E26" s="36"/>
      <c r="F26" s="36"/>
      <c r="G26" s="36"/>
      <c r="H26" s="36"/>
    </row>
    <row r="27" spans="2:13" x14ac:dyDescent="0.25">
      <c r="B27" s="4"/>
      <c r="C27" s="5"/>
      <c r="D27" s="4"/>
      <c r="E27" s="39"/>
      <c r="F27" s="36"/>
      <c r="G27" s="36"/>
      <c r="H27" s="36"/>
    </row>
    <row r="28" spans="2:13" x14ac:dyDescent="0.25">
      <c r="B28" s="4"/>
      <c r="C28" s="5"/>
      <c r="D28" s="4"/>
      <c r="E28" s="4"/>
      <c r="F28" s="36"/>
      <c r="G28" s="36"/>
      <c r="H28" s="36"/>
    </row>
    <row r="29" spans="2:13" x14ac:dyDescent="0.25">
      <c r="B29" s="36"/>
      <c r="C29" s="38"/>
      <c r="D29" s="36"/>
      <c r="E29" s="36"/>
      <c r="F29" s="36"/>
      <c r="G29" s="36"/>
      <c r="H29" s="36"/>
    </row>
    <row r="30" spans="2:13" x14ac:dyDescent="0.25">
      <c r="B30" s="36"/>
      <c r="C30" s="36"/>
      <c r="D30" s="36"/>
      <c r="E30" s="36"/>
      <c r="F30" s="36"/>
      <c r="G30" s="40"/>
      <c r="H30" s="36"/>
    </row>
    <row r="31" spans="2:13" x14ac:dyDescent="0.25">
      <c r="B31" s="36"/>
      <c r="C31" s="36"/>
      <c r="D31" s="36"/>
      <c r="E31" s="36"/>
      <c r="F31" s="36"/>
      <c r="G31" s="36"/>
      <c r="H31" s="36"/>
    </row>
    <row r="32" spans="2:13" x14ac:dyDescent="0.25">
      <c r="B32" s="37"/>
      <c r="C32" s="41"/>
      <c r="D32" s="36"/>
      <c r="E32" s="36"/>
      <c r="F32" s="36"/>
      <c r="G32" s="36"/>
      <c r="H32" s="36"/>
    </row>
    <row r="33" spans="2:8" x14ac:dyDescent="0.25">
      <c r="B33" s="4"/>
      <c r="C33" s="5"/>
      <c r="D33" s="36"/>
      <c r="E33" s="36"/>
      <c r="F33" s="36"/>
      <c r="G33" s="36"/>
      <c r="H33" s="36"/>
    </row>
    <row r="34" spans="2:8" x14ac:dyDescent="0.25">
      <c r="B34" s="6"/>
      <c r="C34" s="7"/>
      <c r="D34" s="36"/>
      <c r="E34" s="36"/>
      <c r="F34" s="36"/>
      <c r="G34" s="36"/>
      <c r="H34" s="36"/>
    </row>
    <row r="35" spans="2:8" x14ac:dyDescent="0.25">
      <c r="B35" s="21"/>
      <c r="C35" s="22"/>
      <c r="D35" s="36"/>
      <c r="E35" s="36"/>
      <c r="F35" s="36"/>
      <c r="G35" s="36"/>
      <c r="H35" s="36"/>
    </row>
    <row r="36" spans="2:8" x14ac:dyDescent="0.25">
      <c r="B36" s="23"/>
      <c r="C36" s="24"/>
      <c r="D36" s="36"/>
      <c r="E36" s="36"/>
      <c r="F36" s="36"/>
      <c r="G36" s="36"/>
      <c r="H36" s="36"/>
    </row>
    <row r="37" spans="2:8" x14ac:dyDescent="0.25">
      <c r="B37" s="25"/>
      <c r="C37" s="26"/>
      <c r="D37" s="36"/>
      <c r="E37" s="36"/>
      <c r="F37" s="36"/>
      <c r="G37" s="36"/>
      <c r="H37" s="36"/>
    </row>
  </sheetData>
  <mergeCells count="3">
    <mergeCell ref="B10:C10"/>
    <mergeCell ref="B11:C11"/>
    <mergeCell ref="B12:E1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A76BA6C61B58469CE6BF91EA6874BA" ma:contentTypeVersion="13" ma:contentTypeDescription="Ein neues Dokument erstellen." ma:contentTypeScope="" ma:versionID="b619e0e52652cc48798468fad590e81f">
  <xsd:schema xmlns:xsd="http://www.w3.org/2001/XMLSchema" xmlns:xs="http://www.w3.org/2001/XMLSchema" xmlns:p="http://schemas.microsoft.com/office/2006/metadata/properties" xmlns:ns3="6804f038-75a5-4752-95f9-ef15abbcd163" xmlns:ns4="2898255f-a301-4a44-ada0-0a271ed4e47a" targetNamespace="http://schemas.microsoft.com/office/2006/metadata/properties" ma:root="true" ma:fieldsID="b20f74b2f014261e5adceb29a7d607fb" ns3:_="" ns4:_="">
    <xsd:import namespace="6804f038-75a5-4752-95f9-ef15abbcd163"/>
    <xsd:import namespace="2898255f-a301-4a44-ada0-0a271ed4e4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4f038-75a5-4752-95f9-ef15abbcd1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8255f-a301-4a44-ada0-0a271ed4e4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42B864-7BA0-45DC-A1FF-98461FCB997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804f038-75a5-4752-95f9-ef15abbcd16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898255f-a301-4a44-ada0-0a271ed4e47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9A6976-81AE-4628-A450-F2681EF776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7FAD0-9A01-40CB-B762-AB1DE9D89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04f038-75a5-4752-95f9-ef15abbcd163"/>
    <ds:schemaRef ds:uri="2898255f-a301-4a44-ada0-0a271ed4e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Landezentrum Spiel und Theater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</dc:creator>
  <cp:lastModifiedBy>Philipp Schmidt</cp:lastModifiedBy>
  <dcterms:created xsi:type="dcterms:W3CDTF">2021-06-02T09:11:37Z</dcterms:created>
  <dcterms:modified xsi:type="dcterms:W3CDTF">2021-07-01T12:26:54Z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0x010100B8A76BA6C61B58469CE6BF91EA6874BA</vt:lpwstr>
  </property>
</Properties>
</file>